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15135" windowHeight="8130"/>
  </bookViews>
  <sheets>
    <sheet name="Лист1" sheetId="1" r:id="rId1"/>
  </sheets>
  <calcPr calcId="114210"/>
</workbook>
</file>

<file path=xl/calcChain.xml><?xml version="1.0" encoding="utf-8"?>
<calcChain xmlns="http://schemas.openxmlformats.org/spreadsheetml/2006/main">
  <c r="D20" i="1"/>
  <c r="C20"/>
  <c r="B20"/>
  <c r="E19"/>
  <c r="E20"/>
  <c r="D15"/>
  <c r="C15"/>
  <c r="B15"/>
  <c r="E14"/>
  <c r="E15"/>
  <c r="F15"/>
  <c r="D10"/>
  <c r="D21"/>
  <c r="C10"/>
  <c r="C21"/>
  <c r="B10"/>
  <c r="B21"/>
  <c r="E9"/>
  <c r="E10"/>
  <c r="E21"/>
  <c r="F20"/>
  <c r="F19"/>
  <c r="F9"/>
  <c r="F10"/>
  <c r="F14"/>
  <c r="F21"/>
</calcChain>
</file>

<file path=xl/sharedStrings.xml><?xml version="1.0" encoding="utf-8"?>
<sst xmlns="http://schemas.openxmlformats.org/spreadsheetml/2006/main" count="80" uniqueCount="49">
  <si>
    <t>Категории</t>
  </si>
  <si>
    <t>Цены/поставщики</t>
  </si>
  <si>
    <t>Средняя цена, руб</t>
  </si>
  <si>
    <t>Начальная цена, руб</t>
  </si>
  <si>
    <t>Наименование</t>
  </si>
  <si>
    <t>АИ 92</t>
  </si>
  <si>
    <t>х</t>
  </si>
  <si>
    <t>Производитель</t>
  </si>
  <si>
    <t>БПТО и КО ОАО "Газпромнефть-Урал" г.Омск</t>
  </si>
  <si>
    <t>БПТО и КО ООО "Лукоил" г. Уфа</t>
  </si>
  <si>
    <t>БПТО и КО ООО"Лукоил Нефтеоргсинтез" г.Пермь</t>
  </si>
  <si>
    <t>Количество, л</t>
  </si>
  <si>
    <t>Цена за единицу, руб</t>
  </si>
  <si>
    <t>Итого, руб</t>
  </si>
  <si>
    <t>АИ 95</t>
  </si>
  <si>
    <t>Наименов-е</t>
  </si>
  <si>
    <t>Дизельное топливо</t>
  </si>
  <si>
    <t>БПТО и КО ООО "Лукоил-Уралнефтепродукт" г.Омск</t>
  </si>
  <si>
    <r>
      <rPr>
        <b/>
        <sz val="11"/>
        <color indexed="8"/>
        <rFont val="Times New Roman"/>
        <family val="1"/>
        <charset val="204"/>
      </rPr>
      <t>ИТОГО</t>
    </r>
    <r>
      <rPr>
        <sz val="11"/>
        <color indexed="8"/>
        <rFont val="Times New Roman"/>
        <family val="1"/>
        <charset val="204"/>
      </rPr>
      <t xml:space="preserve"> : </t>
    </r>
  </si>
  <si>
    <t>Номер п/п</t>
  </si>
  <si>
    <t>Адрес</t>
  </si>
  <si>
    <t>Телефон</t>
  </si>
  <si>
    <t>ООО "Югорск продукт"</t>
  </si>
  <si>
    <t>628260, г. Югорск, ул. Гастелло, 27-1</t>
  </si>
  <si>
    <t>ООО "Анушик"</t>
  </si>
  <si>
    <t>628260, г. Югорск, ул. Промышленная, 7</t>
  </si>
  <si>
    <t>Главный врач                                  ______________В. А. Каданцев</t>
  </si>
  <si>
    <r>
      <t xml:space="preserve">Способ размещения заказа                      </t>
    </r>
    <r>
      <rPr>
        <i/>
        <sz val="11"/>
        <color indexed="8"/>
        <rFont val="Times New Roman"/>
        <family val="1"/>
        <charset val="204"/>
      </rPr>
      <t>Открытый аукцион в электронной форме</t>
    </r>
  </si>
  <si>
    <t>Начальник ОМТС                            ______________О.В.Кажуро</t>
  </si>
  <si>
    <t>Исполнитель: экономист отдела материально-технического снабжения</t>
  </si>
  <si>
    <t>тел/факс. 8(34675) 6-79-98</t>
  </si>
  <si>
    <t>e-mail: mtsucgb@mail.ru</t>
  </si>
  <si>
    <t>Наименование  источника</t>
  </si>
  <si>
    <t>Дата, номер коммерческого предложения</t>
  </si>
  <si>
    <t>8(34675)2-82-24</t>
  </si>
  <si>
    <t>8(34675)2-72-48</t>
  </si>
  <si>
    <t>ОАО "Советскнефтепродукт"</t>
  </si>
  <si>
    <t>628240, г.Советский, Восточная промзона</t>
  </si>
  <si>
    <t>8(34675)3-84-20</t>
  </si>
  <si>
    <t>Обоснованием для расчета начальной (максимальной) цены контракта была использовалась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</si>
  <si>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Цены действительны до 31 декабря 2012 года.</t>
  </si>
  <si>
    <t>Шувалова Марина Олеговна</t>
  </si>
  <si>
    <t>Вх.№322 от 11.03.2012 года</t>
  </si>
  <si>
    <t>Вх.№321 от 02.03.2012 года</t>
  </si>
  <si>
    <t>Вх.№320 от 27.02.2012 года</t>
  </si>
  <si>
    <t>Начальная (максимальная) цена контракта: 609 350 (Шестьсот девять тысяч триста пятьдесят рублей) 00 копеек</t>
  </si>
  <si>
    <t>Дата составления сводной таблицы 14 марта 2012 года</t>
  </si>
  <si>
    <t xml:space="preserve">  города Югорска (субсидии на выполнение муниципального задания) на 2 квартал 2012 года для  МБЛПУ "Центральная городская больница города Югорска"</t>
  </si>
  <si>
    <t xml:space="preserve">                  Часть IV. Обоснование расчета  начальной (максимальной) цены  договора на поставку горюче-смазочных материалов за счет средств бюджета</t>
  </si>
</sst>
</file>

<file path=xl/styles.xml><?xml version="1.0" encoding="utf-8"?>
<styleSheet xmlns="http://schemas.openxmlformats.org/spreadsheetml/2006/main">
  <fonts count="5">
    <font>
      <sz val="11"/>
      <color theme="1"/>
      <name val="Calibri"/>
      <family val="2"/>
      <charset val="204"/>
      <scheme val="minor"/>
    </font>
    <font>
      <sz val="11"/>
      <color indexed="8"/>
      <name val="Times New Roman"/>
      <family val="1"/>
      <charset val="204"/>
    </font>
    <font>
      <i/>
      <sz val="11"/>
      <color indexed="8"/>
      <name val="Times New Roman"/>
      <family val="1"/>
      <charset val="204"/>
    </font>
    <font>
      <b/>
      <sz val="11"/>
      <color indexed="8"/>
      <name val="Times New Roman"/>
      <family val="1"/>
      <charset val="204"/>
    </font>
    <font>
      <sz val="10"/>
      <color indexed="8"/>
      <name val="Times New Roman"/>
      <family val="1"/>
      <charset val="204"/>
    </font>
  </fonts>
  <fills count="3">
    <fill>
      <patternFill patternType="none"/>
    </fill>
    <fill>
      <patternFill patternType="gray125"/>
    </fill>
    <fill>
      <patternFill patternType="solid">
        <fgColor indexed="9"/>
        <bgColor indexed="64"/>
      </patternFill>
    </fill>
  </fills>
  <borders count="27">
    <border>
      <left/>
      <right/>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5">
    <xf numFmtId="0" fontId="0" fillId="0" borderId="0" xfId="0"/>
    <xf numFmtId="0" fontId="1" fillId="0" borderId="0" xfId="0" applyFont="1"/>
    <xf numFmtId="0" fontId="1" fillId="0" borderId="0" xfId="0" applyFont="1" applyAlignment="1">
      <alignment horizontal="center"/>
    </xf>
    <xf numFmtId="0" fontId="1" fillId="0" borderId="1" xfId="0" applyFont="1" applyBorder="1"/>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0" fontId="1" fillId="0" borderId="5" xfId="0" applyFont="1" applyFill="1" applyBorder="1" applyAlignment="1">
      <alignment horizontal="center" vertical="center"/>
    </xf>
    <xf numFmtId="0" fontId="1" fillId="0" borderId="8" xfId="0" applyFont="1" applyBorder="1" applyAlignment="1">
      <alignment horizontal="center"/>
    </xf>
    <xf numFmtId="2" fontId="1" fillId="0" borderId="5" xfId="0" applyNumberFormat="1" applyFont="1" applyBorder="1" applyAlignment="1">
      <alignment horizontal="center"/>
    </xf>
    <xf numFmtId="2" fontId="1" fillId="0" borderId="8" xfId="0" applyNumberFormat="1" applyFont="1" applyBorder="1" applyAlignment="1">
      <alignment horizontal="center"/>
    </xf>
    <xf numFmtId="0" fontId="1" fillId="0" borderId="9" xfId="0" applyFont="1" applyBorder="1" applyAlignment="1">
      <alignment horizontal="center" vertical="center"/>
    </xf>
    <xf numFmtId="2" fontId="1" fillId="0" borderId="10" xfId="0" applyNumberFormat="1" applyFont="1" applyBorder="1" applyAlignment="1">
      <alignment horizontal="center"/>
    </xf>
    <xf numFmtId="2" fontId="1" fillId="0" borderId="11" xfId="0" applyNumberFormat="1" applyFont="1" applyBorder="1" applyAlignment="1">
      <alignment horizontal="center"/>
    </xf>
    <xf numFmtId="0" fontId="1" fillId="0" borderId="8" xfId="0" applyFont="1" applyBorder="1"/>
    <xf numFmtId="0" fontId="1" fillId="0" borderId="0" xfId="0" applyFont="1" applyBorder="1"/>
    <xf numFmtId="0" fontId="1" fillId="0" borderId="0" xfId="0" applyFont="1" applyBorder="1" applyAlignment="1">
      <alignment horizontal="center"/>
    </xf>
    <xf numFmtId="0" fontId="1" fillId="0" borderId="0" xfId="0" applyFont="1" applyFill="1" applyBorder="1"/>
    <xf numFmtId="2" fontId="1" fillId="0" borderId="0" xfId="0" applyNumberFormat="1" applyFont="1" applyBorder="1"/>
    <xf numFmtId="0" fontId="1" fillId="0" borderId="11" xfId="0" applyFont="1" applyBorder="1" applyAlignment="1">
      <alignment horizontal="center"/>
    </xf>
    <xf numFmtId="0" fontId="4" fillId="0" borderId="0" xfId="0" applyFont="1"/>
    <xf numFmtId="0" fontId="1" fillId="0" borderId="0" xfId="0" applyFont="1" applyFill="1" applyBorder="1" applyAlignment="1">
      <alignment horizontal="left"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xf>
    <xf numFmtId="2" fontId="1" fillId="2" borderId="13" xfId="0" applyNumberFormat="1" applyFont="1" applyFill="1" applyBorder="1" applyAlignment="1">
      <alignment horizontal="center"/>
    </xf>
    <xf numFmtId="2" fontId="1" fillId="2" borderId="14" xfId="0" applyNumberFormat="1" applyFont="1" applyFill="1" applyBorder="1" applyAlignment="1">
      <alignment horizontal="center"/>
    </xf>
    <xf numFmtId="2" fontId="1" fillId="2" borderId="15" xfId="0" applyNumberFormat="1" applyFont="1" applyFill="1" applyBorder="1" applyAlignment="1">
      <alignment horizontal="center"/>
    </xf>
    <xf numFmtId="2" fontId="1" fillId="2" borderId="16" xfId="0" applyNumberFormat="1" applyFont="1" applyFill="1" applyBorder="1" applyAlignment="1">
      <alignment horizontal="center"/>
    </xf>
    <xf numFmtId="0" fontId="1" fillId="2" borderId="8" xfId="0" applyFont="1" applyFill="1" applyBorder="1" applyAlignment="1">
      <alignment horizontal="center" vertical="center" wrapText="1"/>
    </xf>
    <xf numFmtId="2" fontId="1" fillId="2" borderId="17" xfId="0" applyNumberFormat="1" applyFont="1" applyFill="1" applyBorder="1" applyAlignment="1">
      <alignment horizontal="center"/>
    </xf>
    <xf numFmtId="2" fontId="1" fillId="2" borderId="18" xfId="0" applyNumberFormat="1" applyFont="1" applyFill="1" applyBorder="1" applyAlignment="1">
      <alignment horizontal="center"/>
    </xf>
    <xf numFmtId="0" fontId="1" fillId="0" borderId="20"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6" xfId="0" applyFont="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0" borderId="12" xfId="0" applyFont="1" applyBorder="1" applyAlignment="1">
      <alignment horizontal="center"/>
    </xf>
    <xf numFmtId="0" fontId="1" fillId="0" borderId="1" xfId="0" applyFont="1" applyBorder="1" applyAlignment="1"/>
    <xf numFmtId="0" fontId="1" fillId="0" borderId="0" xfId="0" applyFont="1" applyFill="1" applyBorder="1" applyAlignment="1">
      <alignment horizontal="left" vertical="center" wrapText="1"/>
    </xf>
    <xf numFmtId="0" fontId="4" fillId="0" borderId="0" xfId="0" applyFont="1" applyAlignment="1">
      <alignment horizontal="left"/>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9" xfId="0" applyFont="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46"/>
  <sheetViews>
    <sheetView tabSelected="1" topLeftCell="A8" zoomScale="84" zoomScaleNormal="84" workbookViewId="0">
      <selection sqref="A1:F31"/>
    </sheetView>
  </sheetViews>
  <sheetFormatPr defaultRowHeight="15"/>
  <cols>
    <col min="1" max="1" width="20" customWidth="1"/>
    <col min="2" max="2" width="27.5703125" customWidth="1"/>
    <col min="3" max="3" width="30.140625" customWidth="1"/>
    <col min="4" max="4" width="30.5703125" customWidth="1"/>
    <col min="5" max="5" width="15.28515625" customWidth="1"/>
    <col min="6" max="6" width="17" customWidth="1"/>
  </cols>
  <sheetData>
    <row r="1" spans="1:6" ht="16.5" customHeight="1">
      <c r="A1" s="58" t="s">
        <v>48</v>
      </c>
      <c r="B1" s="58"/>
      <c r="C1" s="58"/>
      <c r="D1" s="58"/>
      <c r="E1" s="58"/>
      <c r="F1" s="58"/>
    </row>
    <row r="2" spans="1:6" ht="16.5" customHeight="1">
      <c r="A2" s="59" t="s">
        <v>47</v>
      </c>
      <c r="B2" s="60"/>
      <c r="C2" s="59"/>
      <c r="D2" s="59"/>
      <c r="E2" s="59"/>
      <c r="F2" s="59"/>
    </row>
    <row r="3" spans="1:6" ht="15.75" thickBot="1">
      <c r="A3" s="1"/>
      <c r="B3" s="1"/>
      <c r="C3" s="1" t="s">
        <v>27</v>
      </c>
      <c r="D3" s="1"/>
      <c r="E3" s="1"/>
      <c r="F3" s="2"/>
    </row>
    <row r="4" spans="1:6" ht="15.75" thickBot="1">
      <c r="A4" s="36" t="s">
        <v>0</v>
      </c>
      <c r="B4" s="3"/>
      <c r="C4" s="3" t="s">
        <v>1</v>
      </c>
      <c r="D4" s="3"/>
      <c r="E4" s="43" t="s">
        <v>2</v>
      </c>
      <c r="F4" s="43" t="s">
        <v>3</v>
      </c>
    </row>
    <row r="5" spans="1:6" ht="15.75" thickBot="1">
      <c r="A5" s="61"/>
      <c r="B5" s="4">
        <v>1</v>
      </c>
      <c r="C5" s="5">
        <v>2</v>
      </c>
      <c r="D5" s="6">
        <v>3</v>
      </c>
      <c r="E5" s="44"/>
      <c r="F5" s="44"/>
    </row>
    <row r="6" spans="1:6" ht="15.75" thickBot="1">
      <c r="A6" s="7" t="s">
        <v>4</v>
      </c>
      <c r="B6" s="62" t="s">
        <v>5</v>
      </c>
      <c r="C6" s="63"/>
      <c r="D6" s="64"/>
      <c r="E6" s="8" t="s">
        <v>6</v>
      </c>
      <c r="F6" s="8" t="s">
        <v>6</v>
      </c>
    </row>
    <row r="7" spans="1:6" ht="33.75" customHeight="1" thickBot="1">
      <c r="A7" s="9" t="s">
        <v>7</v>
      </c>
      <c r="B7" s="10" t="s">
        <v>8</v>
      </c>
      <c r="C7" s="10" t="s">
        <v>9</v>
      </c>
      <c r="D7" s="10" t="s">
        <v>10</v>
      </c>
      <c r="E7" s="11" t="s">
        <v>6</v>
      </c>
      <c r="F7" s="11" t="s">
        <v>6</v>
      </c>
    </row>
    <row r="8" spans="1:6" ht="15.75" thickBot="1">
      <c r="A8" s="12" t="s">
        <v>11</v>
      </c>
      <c r="B8" s="62">
        <v>18515</v>
      </c>
      <c r="C8" s="63"/>
      <c r="D8" s="64"/>
      <c r="E8" s="13" t="s">
        <v>6</v>
      </c>
      <c r="F8" s="13" t="s">
        <v>6</v>
      </c>
    </row>
    <row r="9" spans="1:6" ht="17.25" customHeight="1" thickBot="1">
      <c r="A9" s="27" t="s">
        <v>12</v>
      </c>
      <c r="B9" s="29">
        <v>30</v>
      </c>
      <c r="C9" s="30">
        <v>27.95</v>
      </c>
      <c r="D9" s="31">
        <v>27.55</v>
      </c>
      <c r="E9" s="14">
        <f>(B9+C9+D9)/3</f>
        <v>28.5</v>
      </c>
      <c r="F9" s="14">
        <f>E9</f>
        <v>28.5</v>
      </c>
    </row>
    <row r="10" spans="1:6" ht="15.75" thickBot="1">
      <c r="A10" s="11" t="s">
        <v>13</v>
      </c>
      <c r="B10" s="32">
        <f>B9*B8</f>
        <v>555450</v>
      </c>
      <c r="C10" s="32">
        <f>C9*B8</f>
        <v>517494.25</v>
      </c>
      <c r="D10" s="32">
        <f>D9*B8</f>
        <v>510088.25</v>
      </c>
      <c r="E10" s="15">
        <f>E9*B8</f>
        <v>527677.5</v>
      </c>
      <c r="F10" s="15">
        <f>F9*B8</f>
        <v>527677.5</v>
      </c>
    </row>
    <row r="11" spans="1:6" ht="15.75" thickBot="1">
      <c r="A11" s="7" t="s">
        <v>4</v>
      </c>
      <c r="B11" s="45" t="s">
        <v>14</v>
      </c>
      <c r="C11" s="46"/>
      <c r="D11" s="47"/>
      <c r="E11" s="8" t="s">
        <v>6</v>
      </c>
      <c r="F11" s="8" t="s">
        <v>6</v>
      </c>
    </row>
    <row r="12" spans="1:6" ht="32.25" customHeight="1" thickBot="1">
      <c r="A12" s="16" t="s">
        <v>7</v>
      </c>
      <c r="B12" s="33" t="s">
        <v>8</v>
      </c>
      <c r="C12" s="33" t="s">
        <v>9</v>
      </c>
      <c r="D12" s="33" t="s">
        <v>10</v>
      </c>
      <c r="E12" s="11" t="s">
        <v>6</v>
      </c>
      <c r="F12" s="11" t="s">
        <v>6</v>
      </c>
    </row>
    <row r="13" spans="1:6" ht="15.75" thickBot="1">
      <c r="A13" s="12" t="s">
        <v>11</v>
      </c>
      <c r="B13" s="48">
        <v>2295</v>
      </c>
      <c r="C13" s="49"/>
      <c r="D13" s="50"/>
      <c r="E13" s="13" t="s">
        <v>6</v>
      </c>
      <c r="F13" s="13" t="s">
        <v>6</v>
      </c>
    </row>
    <row r="14" spans="1:6" ht="18" customHeight="1" thickBot="1">
      <c r="A14" s="27" t="s">
        <v>12</v>
      </c>
      <c r="B14" s="29">
        <v>31</v>
      </c>
      <c r="C14" s="30">
        <v>29</v>
      </c>
      <c r="D14" s="31">
        <v>28.85</v>
      </c>
      <c r="E14" s="14">
        <f>(B14+C14+D14)/3</f>
        <v>29.616666666666664</v>
      </c>
      <c r="F14" s="14">
        <f>E14</f>
        <v>29.616666666666664</v>
      </c>
    </row>
    <row r="15" spans="1:6" ht="15.75" thickBot="1">
      <c r="A15" s="11" t="s">
        <v>13</v>
      </c>
      <c r="B15" s="32">
        <f>B14*B13</f>
        <v>71145</v>
      </c>
      <c r="C15" s="32">
        <f>C14*B13</f>
        <v>66555</v>
      </c>
      <c r="D15" s="32">
        <f>D14*B13</f>
        <v>66210.75</v>
      </c>
      <c r="E15" s="15">
        <f>E14*B13</f>
        <v>67970.25</v>
      </c>
      <c r="F15" s="15">
        <f>E15</f>
        <v>67970.25</v>
      </c>
    </row>
    <row r="16" spans="1:6" ht="15.75" thickBot="1">
      <c r="A16" s="7" t="s">
        <v>15</v>
      </c>
      <c r="B16" s="51" t="s">
        <v>16</v>
      </c>
      <c r="C16" s="52"/>
      <c r="D16" s="53"/>
      <c r="E16" s="8" t="s">
        <v>6</v>
      </c>
      <c r="F16" s="8" t="s">
        <v>6</v>
      </c>
    </row>
    <row r="17" spans="1:6" ht="30.75" customHeight="1" thickBot="1">
      <c r="A17" s="9" t="s">
        <v>7</v>
      </c>
      <c r="B17" s="33" t="s">
        <v>17</v>
      </c>
      <c r="C17" s="33" t="s">
        <v>9</v>
      </c>
      <c r="D17" s="33" t="s">
        <v>10</v>
      </c>
      <c r="E17" s="11" t="s">
        <v>6</v>
      </c>
      <c r="F17" s="11" t="s">
        <v>6</v>
      </c>
    </row>
    <row r="18" spans="1:6" ht="15.75" thickBot="1">
      <c r="A18" s="12" t="s">
        <v>11</v>
      </c>
      <c r="B18" s="51">
        <v>450</v>
      </c>
      <c r="C18" s="52"/>
      <c r="D18" s="53"/>
      <c r="E18" s="13" t="s">
        <v>6</v>
      </c>
      <c r="F18" s="13" t="s">
        <v>6</v>
      </c>
    </row>
    <row r="19" spans="1:6" ht="18.75" customHeight="1">
      <c r="A19" s="27" t="s">
        <v>12</v>
      </c>
      <c r="B19" s="29">
        <v>30</v>
      </c>
      <c r="C19" s="30">
        <v>30.9</v>
      </c>
      <c r="D19" s="31">
        <v>30.45</v>
      </c>
      <c r="E19" s="17">
        <f>(B19+C19+D19)/3</f>
        <v>30.45</v>
      </c>
      <c r="F19" s="17">
        <f>E19</f>
        <v>30.45</v>
      </c>
    </row>
    <row r="20" spans="1:6" ht="15.75" thickBot="1">
      <c r="A20" s="24" t="s">
        <v>13</v>
      </c>
      <c r="B20" s="32">
        <f>B19*B18</f>
        <v>13500</v>
      </c>
      <c r="C20" s="34">
        <f>C19*B18</f>
        <v>13905</v>
      </c>
      <c r="D20" s="35">
        <f>D19*B18</f>
        <v>13702.5</v>
      </c>
      <c r="E20" s="18">
        <f>E19*B18</f>
        <v>13702.5</v>
      </c>
      <c r="F20" s="18">
        <f>E20</f>
        <v>13702.5</v>
      </c>
    </row>
    <row r="21" spans="1:6" ht="15.75" thickBot="1">
      <c r="A21" s="19" t="s">
        <v>18</v>
      </c>
      <c r="B21" s="15">
        <f>B20+B15+B10</f>
        <v>640095</v>
      </c>
      <c r="C21" s="15">
        <f>C20+C15+C10</f>
        <v>597954.25</v>
      </c>
      <c r="D21" s="15">
        <f>D20+D15+D10</f>
        <v>590001.5</v>
      </c>
      <c r="E21" s="15">
        <f>E20+E15+E10</f>
        <v>609350.25</v>
      </c>
      <c r="F21" s="15">
        <f>F20+F15+F10</f>
        <v>609350.25</v>
      </c>
    </row>
    <row r="22" spans="1:6">
      <c r="A22" s="20"/>
      <c r="B22" s="21"/>
      <c r="C22" s="21"/>
      <c r="D22" s="21"/>
      <c r="E22" s="23"/>
      <c r="F22" s="21"/>
    </row>
    <row r="23" spans="1:6">
      <c r="A23" s="22" t="s">
        <v>45</v>
      </c>
      <c r="B23" s="21"/>
      <c r="C23" s="21"/>
      <c r="D23" s="21"/>
      <c r="E23" s="20"/>
      <c r="F23" s="21"/>
    </row>
    <row r="24" spans="1:6" ht="15.75" thickBot="1">
      <c r="A24" s="22"/>
      <c r="B24" s="21"/>
      <c r="C24" s="21"/>
      <c r="D24" s="21"/>
      <c r="E24" s="20"/>
      <c r="F24" s="21"/>
    </row>
    <row r="25" spans="1:6" ht="30.75" thickBot="1">
      <c r="A25" s="13" t="s">
        <v>19</v>
      </c>
      <c r="B25" s="28" t="s">
        <v>32</v>
      </c>
      <c r="C25" s="10" t="s">
        <v>33</v>
      </c>
      <c r="D25" s="54" t="s">
        <v>20</v>
      </c>
      <c r="E25" s="55"/>
      <c r="F25" s="13" t="s">
        <v>21</v>
      </c>
    </row>
    <row r="26" spans="1:6" ht="15.75" thickBot="1">
      <c r="A26" s="36">
        <v>1</v>
      </c>
      <c r="B26" s="38" t="s">
        <v>22</v>
      </c>
      <c r="C26" s="38" t="s">
        <v>44</v>
      </c>
      <c r="D26" s="39" t="s">
        <v>23</v>
      </c>
      <c r="E26" s="40"/>
      <c r="F26" s="43" t="s">
        <v>34</v>
      </c>
    </row>
    <row r="27" spans="1:6" ht="3.75" customHeight="1" thickBot="1">
      <c r="A27" s="37"/>
      <c r="B27" s="38"/>
      <c r="C27" s="38"/>
      <c r="D27" s="41"/>
      <c r="E27" s="42"/>
      <c r="F27" s="44"/>
    </row>
    <row r="28" spans="1:6" ht="15.75" thickBot="1">
      <c r="A28" s="36">
        <v>2</v>
      </c>
      <c r="B28" s="43" t="s">
        <v>24</v>
      </c>
      <c r="C28" s="38" t="s">
        <v>42</v>
      </c>
      <c r="D28" s="39" t="s">
        <v>25</v>
      </c>
      <c r="E28" s="40"/>
      <c r="F28" s="43" t="s">
        <v>35</v>
      </c>
    </row>
    <row r="29" spans="1:6" ht="6" customHeight="1" thickBot="1">
      <c r="A29" s="37"/>
      <c r="B29" s="44"/>
      <c r="C29" s="38"/>
      <c r="D29" s="41"/>
      <c r="E29" s="42"/>
      <c r="F29" s="44"/>
    </row>
    <row r="30" spans="1:6" ht="15.75" customHeight="1" thickBot="1">
      <c r="A30" s="36">
        <v>3</v>
      </c>
      <c r="B30" s="38" t="s">
        <v>36</v>
      </c>
      <c r="C30" s="38" t="s">
        <v>43</v>
      </c>
      <c r="D30" s="39" t="s">
        <v>37</v>
      </c>
      <c r="E30" s="40"/>
      <c r="F30" s="43" t="s">
        <v>38</v>
      </c>
    </row>
    <row r="31" spans="1:6" ht="7.5" customHeight="1" thickBot="1">
      <c r="A31" s="37"/>
      <c r="B31" s="38"/>
      <c r="C31" s="38"/>
      <c r="D31" s="41"/>
      <c r="E31" s="42"/>
      <c r="F31" s="44"/>
    </row>
    <row r="32" spans="1:6" ht="20.25" customHeight="1">
      <c r="A32" s="20"/>
      <c r="B32" s="20"/>
      <c r="C32" s="20"/>
      <c r="D32" s="20"/>
      <c r="E32" s="20"/>
      <c r="F32" s="1"/>
    </row>
    <row r="33" spans="1:6" ht="49.5" customHeight="1">
      <c r="A33" s="56" t="s">
        <v>39</v>
      </c>
      <c r="B33" s="56"/>
      <c r="C33" s="56"/>
      <c r="D33" s="56"/>
      <c r="E33" s="56"/>
      <c r="F33" s="56"/>
    </row>
    <row r="34" spans="1:6">
      <c r="A34" s="22"/>
      <c r="B34" s="21"/>
      <c r="C34" s="21"/>
      <c r="D34" s="21"/>
      <c r="E34" s="20"/>
      <c r="F34" s="21"/>
    </row>
    <row r="35" spans="1:6">
      <c r="A35" s="22" t="s">
        <v>40</v>
      </c>
      <c r="B35" s="1"/>
      <c r="C35" s="1"/>
      <c r="D35" s="1"/>
      <c r="E35" s="1"/>
      <c r="F35" s="1"/>
    </row>
    <row r="36" spans="1:6">
      <c r="A36" s="22"/>
      <c r="B36" s="26"/>
      <c r="C36" s="26"/>
      <c r="D36" s="26"/>
      <c r="E36" s="26"/>
      <c r="F36" s="26"/>
    </row>
    <row r="37" spans="1:6">
      <c r="A37" s="1" t="s">
        <v>26</v>
      </c>
      <c r="B37" s="1"/>
      <c r="C37" s="1"/>
      <c r="D37" s="1"/>
      <c r="E37" s="1"/>
      <c r="F37" s="1"/>
    </row>
    <row r="38" spans="1:6">
      <c r="A38" s="1"/>
      <c r="B38" s="1"/>
      <c r="C38" s="1"/>
      <c r="D38" s="1"/>
      <c r="E38" s="1"/>
      <c r="F38" s="1"/>
    </row>
    <row r="39" spans="1:6">
      <c r="A39" s="1" t="s">
        <v>28</v>
      </c>
      <c r="B39" s="1"/>
      <c r="C39" s="1"/>
      <c r="D39" s="1"/>
      <c r="E39" s="1"/>
      <c r="F39" s="1"/>
    </row>
    <row r="40" spans="1:6">
      <c r="A40" s="1"/>
      <c r="B40" s="1"/>
      <c r="C40" s="1"/>
      <c r="D40" s="1"/>
      <c r="E40" s="1"/>
      <c r="F40" s="1"/>
    </row>
    <row r="41" spans="1:6">
      <c r="A41" s="1" t="s">
        <v>46</v>
      </c>
      <c r="B41" s="1"/>
      <c r="C41" s="1"/>
      <c r="D41" s="1"/>
      <c r="E41" s="1"/>
      <c r="F41" s="1"/>
    </row>
    <row r="42" spans="1:6">
      <c r="A42" s="1"/>
      <c r="B42" s="1"/>
      <c r="C42" s="1"/>
      <c r="D42" s="1"/>
      <c r="E42" s="1"/>
      <c r="F42" s="1"/>
    </row>
    <row r="43" spans="1:6">
      <c r="A43" s="25" t="s">
        <v>29</v>
      </c>
      <c r="B43" s="25"/>
      <c r="C43" s="25"/>
      <c r="D43" s="25"/>
      <c r="E43" s="1"/>
      <c r="F43" s="1"/>
    </row>
    <row r="44" spans="1:6">
      <c r="A44" s="57" t="s">
        <v>41</v>
      </c>
      <c r="B44" s="57"/>
      <c r="C44" s="57"/>
      <c r="D44" s="57"/>
    </row>
    <row r="45" spans="1:6">
      <c r="A45" s="25" t="s">
        <v>30</v>
      </c>
      <c r="B45" s="25"/>
      <c r="C45" s="25"/>
      <c r="D45" s="25"/>
    </row>
    <row r="46" spans="1:6">
      <c r="A46" s="25" t="s">
        <v>31</v>
      </c>
      <c r="B46" s="25"/>
      <c r="C46" s="25"/>
      <c r="D46" s="25"/>
    </row>
  </sheetData>
  <mergeCells count="29">
    <mergeCell ref="B6:D6"/>
    <mergeCell ref="B8:D8"/>
    <mergeCell ref="F26:F27"/>
    <mergeCell ref="D25:E25"/>
    <mergeCell ref="A33:F33"/>
    <mergeCell ref="A44:D44"/>
    <mergeCell ref="B16:D16"/>
    <mergeCell ref="A1:F1"/>
    <mergeCell ref="A2:F2"/>
    <mergeCell ref="A4:A5"/>
    <mergeCell ref="E4:E5"/>
    <mergeCell ref="F4:F5"/>
    <mergeCell ref="D28:E29"/>
    <mergeCell ref="A30:A31"/>
    <mergeCell ref="B30:B31"/>
    <mergeCell ref="C30:C31"/>
    <mergeCell ref="B11:D11"/>
    <mergeCell ref="B13:D13"/>
    <mergeCell ref="B18:D18"/>
    <mergeCell ref="A26:A27"/>
    <mergeCell ref="B26:B27"/>
    <mergeCell ref="C26:C27"/>
    <mergeCell ref="D26:E27"/>
    <mergeCell ref="F28:F29"/>
    <mergeCell ref="D30:E31"/>
    <mergeCell ref="F30:F31"/>
    <mergeCell ref="A28:A29"/>
    <mergeCell ref="B28:B29"/>
    <mergeCell ref="C28:C29"/>
  </mergeCells>
  <phoneticPr fontId="0" type="noConversion"/>
  <pageMargins left="0.45" right="0.2" top="0.26" bottom="0.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Администратор</cp:lastModifiedBy>
  <cp:lastPrinted>2012-03-23T11:46:21Z</cp:lastPrinted>
  <dcterms:created xsi:type="dcterms:W3CDTF">2011-06-03T02:23:32Z</dcterms:created>
  <dcterms:modified xsi:type="dcterms:W3CDTF">2012-03-23T11:46:58Z</dcterms:modified>
</cp:coreProperties>
</file>